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55" windowWidth="14655" windowHeight="7620"/>
  </bookViews>
  <sheets>
    <sheet name="ОРНМЦК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24" i="2"/>
  <c r="C24"/>
  <c r="B24"/>
  <c r="E23"/>
  <c r="E24" s="1"/>
  <c r="D19"/>
  <c r="C19"/>
  <c r="B19"/>
  <c r="E18"/>
  <c r="E19" s="1"/>
  <c r="F19" s="1"/>
  <c r="D14"/>
  <c r="C14"/>
  <c r="B14"/>
  <c r="E13"/>
  <c r="E14" s="1"/>
  <c r="F14" s="1"/>
  <c r="D9"/>
  <c r="C9"/>
  <c r="B9"/>
  <c r="E8"/>
  <c r="E9" s="1"/>
  <c r="F9" s="1"/>
  <c r="C25" l="1"/>
  <c r="F13"/>
  <c r="B25"/>
  <c r="D25"/>
  <c r="E25"/>
  <c r="F24"/>
  <c r="F25" s="1"/>
  <c r="F23"/>
  <c r="F8"/>
  <c r="F18"/>
</calcChain>
</file>

<file path=xl/sharedStrings.xml><?xml version="1.0" encoding="utf-8"?>
<sst xmlns="http://schemas.openxmlformats.org/spreadsheetml/2006/main" count="74" uniqueCount="37">
  <si>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</si>
  <si>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</si>
  <si>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</si>
  <si>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</si>
  <si>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</si>
  <si>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</si>
  <si>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</si>
  <si>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наб</t>
  </si>
  <si>
    <t>Цена за единицу</t>
  </si>
  <si>
    <t>Итого</t>
  </si>
  <si>
    <t>ИТОГО</t>
  </si>
  <si>
    <t>Номер п/п</t>
  </si>
  <si>
    <t>Наименование  поставщика</t>
  </si>
  <si>
    <t>Адрес</t>
  </si>
  <si>
    <t>Телефон</t>
  </si>
  <si>
    <t>Главный врач                      _________________ В.А. Каданцев</t>
  </si>
  <si>
    <t xml:space="preserve">Таблица расчета начальной (максимальной) цены контракта на поставку тест-систем  ИФА для обследования населения на клещевые инфекции для иммунологической лаборатории из средств бюджета (по разделу 0902)на второй квартал 2011 года для нужд  МУ«Центральная городская больница г. Югорска»      
</t>
  </si>
  <si>
    <t>ИФА тест-система</t>
  </si>
  <si>
    <t>Диагностическая тест-система - набор реагентов для обнаружения класса иммунных молекул   к агенту крупных лизосомов и пероксисомов формы заболевания крови анаплазмоза, переносчиками которой являются первичноротые животные.</t>
  </si>
  <si>
    <t>Диагностическая тест-система - набор реагентов для обнаружения класса иммунных молекул   к агенту крупных лизосомов и пероксисомов формы заболевания крови эрлихиоза, переносчиками которой являются первичноротые животные.</t>
  </si>
  <si>
    <t>Максимальная цена контракта:  92 013,00 (Девяносто две тысячи тринадцать рублей)</t>
  </si>
  <si>
    <t>ООО"Аверс"</t>
  </si>
  <si>
    <t>198504 г.Санкт-Петербург,Петергоф,Университетский пр.,д.2/18</t>
  </si>
  <si>
    <t>ООО"Дэни-квард"</t>
  </si>
  <si>
    <t>196084, г.Санкт-Петербург,ул.Рощинская,д.24,лит.А</t>
  </si>
  <si>
    <t>8(4012)469-914</t>
  </si>
  <si>
    <t>Дата составления сводной таблицы 21 апреля 2011 года</t>
  </si>
  <si>
    <t>ООО "Партнер"</t>
  </si>
  <si>
    <t>236022, г.Калининград, ул.Д.Донского д.7 оф.627</t>
  </si>
  <si>
    <r>
      <t xml:space="preserve">Способ размещения заказа                      </t>
    </r>
    <r>
      <rPr>
        <i/>
        <sz val="11"/>
        <color indexed="8"/>
        <rFont val="Calibri"/>
        <family val="2"/>
        <charset val="204"/>
      </rPr>
      <t>Запрос котировок</t>
    </r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</si>
  <si>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</si>
  <si>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Информация обоснования расчета НМЦК</t>
  </si>
  <si>
    <t>Срок действия цен до 30.07.2011 года</t>
  </si>
  <si>
    <t>коммерческое предложение от 21.04.2011</t>
  </si>
  <si>
    <t>Начальник отдела ОМТС    _________________Л.П.Чулошникова</t>
  </si>
  <si>
    <t>Исп.экономист отдела ОМТС С.С.Пильникова</t>
  </si>
  <si>
    <t>Обоснование расчета начальной (максимальной) цены произведен на основании коммерческих предложений предоставленных дитсрибьюторами , которые являются потенциальными поставщиками   товара.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</si>
</sst>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/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4" fontId="3" fillId="0" borderId="22" xfId="1" applyFont="1" applyBorder="1" applyAlignment="1">
      <alignment horizontal="center" vertical="center" wrapText="1"/>
    </xf>
    <xf numFmtId="44" fontId="3" fillId="0" borderId="23" xfId="1" applyFont="1" applyBorder="1" applyAlignment="1">
      <alignment horizontal="center" vertical="center" wrapText="1"/>
    </xf>
    <xf numFmtId="44" fontId="3" fillId="0" borderId="24" xfId="1" applyFont="1" applyBorder="1" applyAlignment="1">
      <alignment horizontal="center" vertical="center" wrapText="1"/>
    </xf>
    <xf numFmtId="44" fontId="3" fillId="0" borderId="25" xfId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NumberFormat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4" fontId="3" fillId="0" borderId="26" xfId="1" applyFont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topLeftCell="A22" workbookViewId="0">
      <selection activeCell="D49" sqref="D49"/>
    </sheetView>
  </sheetViews>
  <sheetFormatPr defaultRowHeight="15"/>
  <cols>
    <col min="1" max="1" width="30.140625" customWidth="1"/>
    <col min="2" max="2" width="22.140625" customWidth="1"/>
    <col min="3" max="3" width="21.140625" customWidth="1"/>
    <col min="4" max="4" width="24.7109375" customWidth="1"/>
    <col min="5" max="5" width="19.85546875" customWidth="1"/>
    <col min="6" max="6" width="21.85546875" customWidth="1"/>
  </cols>
  <sheetData>
    <row r="1" spans="1:6" ht="63" customHeight="1">
      <c r="A1" s="39" t="s">
        <v>16</v>
      </c>
      <c r="B1" s="39"/>
      <c r="C1" s="39"/>
      <c r="D1" s="39"/>
      <c r="E1" s="39"/>
      <c r="F1" s="39"/>
    </row>
    <row r="2" spans="1:6" ht="15.75" thickBot="1">
      <c r="D2" t="s">
        <v>29</v>
      </c>
    </row>
    <row r="3" spans="1:6" ht="15.75" thickBot="1">
      <c r="A3" s="21" t="s">
        <v>0</v>
      </c>
      <c r="B3" s="37" t="s">
        <v>1</v>
      </c>
      <c r="C3" s="40"/>
      <c r="D3" s="40"/>
      <c r="E3" s="21" t="s">
        <v>2</v>
      </c>
      <c r="F3" s="21" t="s">
        <v>3</v>
      </c>
    </row>
    <row r="4" spans="1:6" ht="15.75" thickBot="1">
      <c r="A4" s="22"/>
      <c r="B4" s="1">
        <v>1</v>
      </c>
      <c r="C4" s="2">
        <v>2</v>
      </c>
      <c r="D4" s="3">
        <v>3</v>
      </c>
      <c r="E4" s="22"/>
      <c r="F4" s="22"/>
    </row>
    <row r="5" spans="1:6" ht="30">
      <c r="A5" s="4" t="s">
        <v>4</v>
      </c>
      <c r="B5" s="31" t="s">
        <v>17</v>
      </c>
      <c r="C5" s="32"/>
      <c r="D5" s="32"/>
      <c r="E5" s="5" t="s">
        <v>5</v>
      </c>
      <c r="F5" s="6" t="s">
        <v>5</v>
      </c>
    </row>
    <row r="6" spans="1:6" ht="68.25" customHeight="1">
      <c r="A6" s="7" t="s">
        <v>6</v>
      </c>
      <c r="B6" s="33" t="s">
        <v>18</v>
      </c>
      <c r="C6" s="34"/>
      <c r="D6" s="35"/>
      <c r="E6" s="8"/>
      <c r="F6" s="9"/>
    </row>
    <row r="7" spans="1:6">
      <c r="A7" s="20" t="s">
        <v>7</v>
      </c>
      <c r="B7" s="33">
        <v>2</v>
      </c>
      <c r="C7" s="34"/>
      <c r="D7" s="34"/>
      <c r="E7" s="10" t="s">
        <v>5</v>
      </c>
      <c r="F7" s="11" t="s">
        <v>5</v>
      </c>
    </row>
    <row r="8" spans="1:6">
      <c r="A8" s="12" t="s">
        <v>8</v>
      </c>
      <c r="B8" s="13">
        <v>12005</v>
      </c>
      <c r="C8" s="13">
        <v>12000</v>
      </c>
      <c r="D8" s="13">
        <v>10500</v>
      </c>
      <c r="E8" s="14">
        <f>(B8+C8+D8)/3</f>
        <v>11501.666666666666</v>
      </c>
      <c r="F8" s="15">
        <f>E8</f>
        <v>11501.666666666666</v>
      </c>
    </row>
    <row r="9" spans="1:6" ht="15.75" thickBot="1">
      <c r="A9" s="12" t="s">
        <v>9</v>
      </c>
      <c r="B9" s="14">
        <f>B7*B8</f>
        <v>24010</v>
      </c>
      <c r="C9" s="14">
        <f>B7*C8</f>
        <v>24000</v>
      </c>
      <c r="D9" s="14">
        <f>D8*B7</f>
        <v>21000</v>
      </c>
      <c r="E9" s="14">
        <f>E8*B7</f>
        <v>23003.333333333332</v>
      </c>
      <c r="F9" s="15">
        <f>E9</f>
        <v>23003.333333333332</v>
      </c>
    </row>
    <row r="10" spans="1:6">
      <c r="A10" s="4" t="s">
        <v>4</v>
      </c>
      <c r="B10" s="31" t="s">
        <v>17</v>
      </c>
      <c r="C10" s="32"/>
      <c r="D10" s="32"/>
      <c r="E10" s="5" t="s">
        <v>5</v>
      </c>
      <c r="F10" s="6" t="s">
        <v>5</v>
      </c>
    </row>
    <row r="11" spans="1:6" ht="65.25" customHeight="1">
      <c r="A11" s="7" t="s">
        <v>6</v>
      </c>
      <c r="B11" s="33" t="s">
        <v>18</v>
      </c>
      <c r="C11" s="34"/>
      <c r="D11" s="35"/>
      <c r="E11" s="8"/>
      <c r="F11" s="9"/>
    </row>
    <row r="12" spans="1:6">
      <c r="A12" s="20" t="s">
        <v>7</v>
      </c>
      <c r="B12" s="33">
        <v>2</v>
      </c>
      <c r="C12" s="34"/>
      <c r="D12" s="34"/>
      <c r="E12" s="10" t="s">
        <v>5</v>
      </c>
      <c r="F12" s="11" t="s">
        <v>5</v>
      </c>
    </row>
    <row r="13" spans="1:6">
      <c r="A13" s="12" t="s">
        <v>8</v>
      </c>
      <c r="B13" s="13">
        <v>12005</v>
      </c>
      <c r="C13" s="13">
        <v>12000</v>
      </c>
      <c r="D13" s="13">
        <v>10500</v>
      </c>
      <c r="E13" s="14">
        <f>(B13+C13+D13)/3</f>
        <v>11501.666666666666</v>
      </c>
      <c r="F13" s="15">
        <f>E13</f>
        <v>11501.666666666666</v>
      </c>
    </row>
    <row r="14" spans="1:6" ht="15.75" thickBot="1">
      <c r="A14" s="12" t="s">
        <v>9</v>
      </c>
      <c r="B14" s="14">
        <f>B12*B13</f>
        <v>24010</v>
      </c>
      <c r="C14" s="14">
        <f>B12*C13</f>
        <v>24000</v>
      </c>
      <c r="D14" s="14">
        <f>D13*B12</f>
        <v>21000</v>
      </c>
      <c r="E14" s="14">
        <f>E13*B12</f>
        <v>23003.333333333332</v>
      </c>
      <c r="F14" s="15">
        <f>E14</f>
        <v>23003.333333333332</v>
      </c>
    </row>
    <row r="15" spans="1:6">
      <c r="A15" s="4" t="s">
        <v>4</v>
      </c>
      <c r="B15" s="31" t="s">
        <v>17</v>
      </c>
      <c r="C15" s="32"/>
      <c r="D15" s="32"/>
      <c r="E15" s="5" t="s">
        <v>5</v>
      </c>
      <c r="F15" s="6" t="s">
        <v>5</v>
      </c>
    </row>
    <row r="16" spans="1:6" ht="72" customHeight="1">
      <c r="A16" s="7" t="s">
        <v>6</v>
      </c>
      <c r="B16" s="33" t="s">
        <v>19</v>
      </c>
      <c r="C16" s="34"/>
      <c r="D16" s="35"/>
      <c r="E16" s="8"/>
      <c r="F16" s="9"/>
    </row>
    <row r="17" spans="1:6">
      <c r="A17" s="20" t="s">
        <v>7</v>
      </c>
      <c r="B17" s="33">
        <v>2</v>
      </c>
      <c r="C17" s="34"/>
      <c r="D17" s="34"/>
      <c r="E17" s="10" t="s">
        <v>5</v>
      </c>
      <c r="F17" s="11" t="s">
        <v>5</v>
      </c>
    </row>
    <row r="18" spans="1:6">
      <c r="A18" s="12" t="s">
        <v>8</v>
      </c>
      <c r="B18" s="13">
        <v>12005</v>
      </c>
      <c r="C18" s="13">
        <v>12000</v>
      </c>
      <c r="D18" s="13">
        <v>10500</v>
      </c>
      <c r="E18" s="14">
        <f>(B18+C18+D18)/3</f>
        <v>11501.666666666666</v>
      </c>
      <c r="F18" s="15">
        <f>E18</f>
        <v>11501.666666666666</v>
      </c>
    </row>
    <row r="19" spans="1:6" ht="15.75" thickBot="1">
      <c r="A19" s="12" t="s">
        <v>9</v>
      </c>
      <c r="B19" s="14">
        <f>B17*B18</f>
        <v>24010</v>
      </c>
      <c r="C19" s="14">
        <f>B17*C18</f>
        <v>24000</v>
      </c>
      <c r="D19" s="14">
        <f>D18*B17</f>
        <v>21000</v>
      </c>
      <c r="E19" s="14">
        <f>E18*B17</f>
        <v>23003.333333333332</v>
      </c>
      <c r="F19" s="15">
        <f>E19</f>
        <v>23003.333333333332</v>
      </c>
    </row>
    <row r="20" spans="1:6">
      <c r="A20" s="4" t="s">
        <v>4</v>
      </c>
      <c r="B20" s="31" t="s">
        <v>17</v>
      </c>
      <c r="C20" s="32"/>
      <c r="D20" s="32"/>
      <c r="E20" s="5" t="s">
        <v>5</v>
      </c>
      <c r="F20" s="6" t="s">
        <v>5</v>
      </c>
    </row>
    <row r="21" spans="1:6" ht="72" customHeight="1">
      <c r="A21" s="7" t="s">
        <v>6</v>
      </c>
      <c r="B21" s="33" t="s">
        <v>19</v>
      </c>
      <c r="C21" s="34"/>
      <c r="D21" s="35"/>
      <c r="E21" s="8"/>
      <c r="F21" s="9"/>
    </row>
    <row r="22" spans="1:6" ht="30">
      <c r="A22" s="20" t="s">
        <v>7</v>
      </c>
      <c r="B22" s="33">
        <v>2</v>
      </c>
      <c r="C22" s="34"/>
      <c r="D22" s="34"/>
      <c r="E22" s="10" t="s">
        <v>5</v>
      </c>
      <c r="F22" s="11" t="s">
        <v>5</v>
      </c>
    </row>
    <row r="23" spans="1:6" ht="30">
      <c r="A23" s="12" t="s">
        <v>8</v>
      </c>
      <c r="B23" s="13">
        <v>12005</v>
      </c>
      <c r="C23" s="13">
        <v>12000</v>
      </c>
      <c r="D23" s="13">
        <v>10500</v>
      </c>
      <c r="E23" s="14">
        <f>(B23+C23+D23)/3</f>
        <v>11501.666666666666</v>
      </c>
      <c r="F23" s="15">
        <f>E23</f>
        <v>11501.666666666666</v>
      </c>
    </row>
    <row r="24" spans="1:6">
      <c r="A24" s="12" t="s">
        <v>9</v>
      </c>
      <c r="B24" s="14">
        <f>B22*B23</f>
        <v>24010</v>
      </c>
      <c r="C24" s="14">
        <f>B22*C23</f>
        <v>24000</v>
      </c>
      <c r="D24" s="14">
        <f>D23*B22</f>
        <v>21000</v>
      </c>
      <c r="E24" s="14">
        <f>E23*B22</f>
        <v>23003.333333333332</v>
      </c>
      <c r="F24" s="15">
        <f>E24</f>
        <v>23003.333333333332</v>
      </c>
    </row>
    <row r="25" spans="1:6">
      <c r="A25" s="16" t="s">
        <v>10</v>
      </c>
      <c r="B25" s="14">
        <f>B24+B19+B14+B9</f>
        <v>96040</v>
      </c>
      <c r="C25" s="14">
        <f>C24+C19+C14+C9</f>
        <v>96000</v>
      </c>
      <c r="D25" s="14">
        <f>D24+D19+D14+D9</f>
        <v>84000</v>
      </c>
      <c r="E25" s="14">
        <f>E24+E19+E14+E9</f>
        <v>92013.333333333328</v>
      </c>
      <c r="F25" s="14">
        <f>F24+F19+F14+F9</f>
        <v>92013.333333333328</v>
      </c>
    </row>
    <row r="26" spans="1:6">
      <c r="A26" t="s">
        <v>20</v>
      </c>
    </row>
    <row r="27" spans="1:6">
      <c r="A27" s="36" t="s">
        <v>30</v>
      </c>
      <c r="B27" s="36"/>
      <c r="C27" s="36"/>
      <c r="D27" s="36"/>
      <c r="E27" s="36"/>
      <c r="F27" s="36"/>
    </row>
    <row r="28" spans="1:6" ht="25.5" customHeight="1" thickBot="1">
      <c r="A28" s="36"/>
      <c r="B28" s="36"/>
      <c r="C28" s="36"/>
      <c r="D28" s="36"/>
      <c r="E28" s="36"/>
      <c r="F28" s="36"/>
    </row>
    <row r="29" spans="1:6" ht="45.75" thickBot="1">
      <c r="A29" s="17" t="s">
        <v>11</v>
      </c>
      <c r="B29" s="42" t="s">
        <v>12</v>
      </c>
      <c r="C29" s="46" t="s">
        <v>31</v>
      </c>
      <c r="D29" s="37" t="s">
        <v>13</v>
      </c>
      <c r="E29" s="38"/>
      <c r="F29" s="17" t="s">
        <v>14</v>
      </c>
    </row>
    <row r="30" spans="1:6">
      <c r="A30" s="21">
        <v>1</v>
      </c>
      <c r="B30" s="43" t="s">
        <v>21</v>
      </c>
      <c r="C30" s="47" t="s">
        <v>33</v>
      </c>
      <c r="D30" s="23" t="s">
        <v>22</v>
      </c>
      <c r="E30" s="24"/>
      <c r="F30" s="21"/>
    </row>
    <row r="31" spans="1:6" ht="32.25" customHeight="1" thickBot="1">
      <c r="A31" s="22"/>
      <c r="B31" s="44"/>
      <c r="C31" s="48"/>
      <c r="D31" s="25"/>
      <c r="E31" s="26"/>
      <c r="F31" s="22"/>
    </row>
    <row r="32" spans="1:6">
      <c r="A32" s="21">
        <v>2</v>
      </c>
      <c r="B32" s="43" t="s">
        <v>23</v>
      </c>
      <c r="C32" s="47" t="s">
        <v>33</v>
      </c>
      <c r="D32" s="23" t="s">
        <v>24</v>
      </c>
      <c r="E32" s="24"/>
      <c r="F32" s="21"/>
    </row>
    <row r="33" spans="1:6" ht="36" customHeight="1" thickBot="1">
      <c r="A33" s="22"/>
      <c r="B33" s="44"/>
      <c r="C33" s="48"/>
      <c r="D33" s="25"/>
      <c r="E33" s="26"/>
      <c r="F33" s="22"/>
    </row>
    <row r="34" spans="1:6">
      <c r="A34" s="21">
        <v>3</v>
      </c>
      <c r="B34" s="45" t="s">
        <v>27</v>
      </c>
      <c r="C34" s="47" t="s">
        <v>33</v>
      </c>
      <c r="D34" s="27" t="s">
        <v>28</v>
      </c>
      <c r="E34" s="28"/>
      <c r="F34" s="21" t="s">
        <v>25</v>
      </c>
    </row>
    <row r="35" spans="1:6" ht="39" customHeight="1" thickBot="1">
      <c r="A35" s="22"/>
      <c r="B35" s="44"/>
      <c r="C35" s="48"/>
      <c r="D35" s="29"/>
      <c r="E35" s="30"/>
      <c r="F35" s="22"/>
    </row>
    <row r="36" spans="1:6">
      <c r="A36" s="41" t="s">
        <v>36</v>
      </c>
      <c r="B36" s="41"/>
      <c r="C36" s="41"/>
      <c r="D36" s="41"/>
      <c r="E36" s="41"/>
      <c r="F36" s="41"/>
    </row>
    <row r="37" spans="1:6">
      <c r="A37" s="41"/>
      <c r="B37" s="41"/>
      <c r="C37" s="41"/>
      <c r="D37" s="41"/>
      <c r="E37" s="41"/>
      <c r="F37" s="41"/>
    </row>
    <row r="38" spans="1:6">
      <c r="A38" s="18" t="s">
        <v>32</v>
      </c>
    </row>
    <row r="39" spans="1:6">
      <c r="A39" s="18"/>
    </row>
    <row r="40" spans="1:6">
      <c r="A40" t="s">
        <v>15</v>
      </c>
    </row>
    <row r="42" spans="1:6">
      <c r="A42" t="s">
        <v>34</v>
      </c>
    </row>
    <row r="44" spans="1:6">
      <c r="A44" t="s">
        <v>26</v>
      </c>
    </row>
    <row r="46" spans="1:6">
      <c r="A46" s="19" t="s">
        <v>35</v>
      </c>
    </row>
  </sheetData>
  <mergeCells count="35">
    <mergeCell ref="A36:F37"/>
    <mergeCell ref="A27:F28"/>
    <mergeCell ref="B30:B31"/>
    <mergeCell ref="B32:B33"/>
    <mergeCell ref="B34:B35"/>
    <mergeCell ref="C30:C31"/>
    <mergeCell ref="C32:C33"/>
    <mergeCell ref="C34:C35"/>
    <mergeCell ref="A32:A33"/>
    <mergeCell ref="D32:E33"/>
    <mergeCell ref="F32:F33"/>
    <mergeCell ref="A34:A35"/>
    <mergeCell ref="D34:E35"/>
    <mergeCell ref="F34:F35"/>
    <mergeCell ref="D29:E29"/>
    <mergeCell ref="A30:A31"/>
    <mergeCell ref="D30:E31"/>
    <mergeCell ref="F30:F31"/>
    <mergeCell ref="B15:D15"/>
    <mergeCell ref="B16:D16"/>
    <mergeCell ref="B17:D17"/>
    <mergeCell ref="B20:D20"/>
    <mergeCell ref="B21:D21"/>
    <mergeCell ref="B22:D22"/>
    <mergeCell ref="B5:D5"/>
    <mergeCell ref="B6:D6"/>
    <mergeCell ref="B7:D7"/>
    <mergeCell ref="B10:D10"/>
    <mergeCell ref="B11:D11"/>
    <mergeCell ref="B12:D12"/>
    <mergeCell ref="A1:F1"/>
    <mergeCell ref="A3:A4"/>
    <mergeCell ref="B3:D3"/>
    <mergeCell ref="E3:E4"/>
    <mergeCell ref="F3:F4"/>
  </mergeCells>
  <pageMargins left="0.11811023622047245" right="0.11811023622047245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ОРНМЦК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2011-06-15T07:17:26Z</cp:lastPrinted>
  <dcterms:created xsi:type="dcterms:W3CDTF">2011-06-14T02:51:47Z</dcterms:created>
  <dcterms:modified xsi:type="dcterms:W3CDTF">2011-06-15T07:21:03Z</dcterms:modified>
</cp:coreProperties>
</file>